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7" r:id="rId1"/>
  </sheets>
  <definedNames>
    <definedName name="_xlnm.Print_Area" localSheetId="0">'1кв'!$A$1:$E$54</definedName>
  </definedNames>
  <calcPr calcId="152511"/>
</workbook>
</file>

<file path=xl/calcChain.xml><?xml version="1.0" encoding="utf-8"?>
<calcChain xmlns="http://schemas.openxmlformats.org/spreadsheetml/2006/main">
  <c r="B54" i="27" l="1"/>
  <c r="E30" i="27"/>
  <c r="F20" i="27" l="1"/>
  <c r="E23" i="27" s="1"/>
  <c r="E22" i="27" l="1"/>
  <c r="E32" i="27" l="1"/>
  <c r="B53" i="27" s="1"/>
</calcChain>
</file>

<file path=xl/sharedStrings.xml><?xml version="1.0" encoding="utf-8"?>
<sst xmlns="http://schemas.openxmlformats.org/spreadsheetml/2006/main" count="73" uniqueCount="59">
  <si>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</si>
  <si>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</si>
  <si>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</si>
  <si>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</si>
  <si>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</si>
  <si>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</si>
  <si>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</si>
  <si>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</si>
  <si>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</si>
  <si>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</si>
  <si>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</si>
  <si>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</si>
  <si>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</si>
  <si>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</si>
  <si>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</si>
  <si>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</si>
  <si>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</si>
  <si>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</si>
  <si>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</si>
  <si>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</si>
  <si>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</si>
  <si>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</si>
  <si>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</si>
  <si>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</si>
  <si>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</si>
  <si>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Таисии Александровны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</si>
  <si>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№24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</si>
  <si>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</si>
  <si>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</si>
  <si>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</si>
  <si>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</si>
  <si>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</si>
  <si>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Горбанева Т.А.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</si>
  <si>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</si>
  <si>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</si>
  <si>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</si>
  <si>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</si>
  <si>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 xml:space="preserve">Расходы по содержанию и тек. Ремонту </t>
  </si>
  <si>
    <t>Остаток на начало квартала</t>
  </si>
  <si>
    <t>не жилые помещения библиотека</t>
  </si>
  <si>
    <t>определена приложением № 9 к договору</t>
  </si>
  <si>
    <t xml:space="preserve">Расходы по управлению МКД </t>
  </si>
  <si>
    <t xml:space="preserve">Услуги по содержанию многоквартирного дома 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</si>
  <si>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</si>
  <si>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</si>
  <si>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</si>
  <si>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</si>
  <si>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</si>
  <si>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Дезинсекция, дератизация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</si>
  <si>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</si>
  <si>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</si>
  <si>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S дома = 4325,3+63,5 ( не жилые) = 4388,8м2</t>
  </si>
  <si>
    <t>за 1 квартал 2025 года</t>
  </si>
  <si>
    <t>31.03.2025 г.</t>
  </si>
  <si>
    <t>Замена стояка ХВС (кв.45)</t>
  </si>
  <si>
    <t>март</t>
  </si>
  <si>
    <t>ч/ч</t>
  </si>
  <si>
    <t xml:space="preserve">           2. Всего за период с "01" 01 2025 г. по "31" 03 2025 г. выполнено работ (оказано услуг) на общую сумму триста пятьдесят две тысячи пятьсот сорок восемь рублей 84 копейки.</t>
  </si>
  <si>
    <t>Предъявлено населению 363221,15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</si>
</sst>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_-* #,##0.00_р_._-;\-* #,##0.00_р_._-;_-* \-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1" fillId="0" borderId="0"/>
    <xf numFmtId="165" fontId="11" fillId="0" borderId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43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vertical="center" wrapText="1"/>
    </xf>
    <xf numFmtId="43" fontId="6" fillId="0" borderId="0" xfId="1" applyFont="1"/>
    <xf numFmtId="43" fontId="3" fillId="0" borderId="0" xfId="1" applyFont="1"/>
    <xf numFmtId="0" fontId="3" fillId="0" borderId="0" xfId="0" applyFont="1" applyAlignment="1">
      <alignment horizontal="center" wrapText="1"/>
    </xf>
    <xf numFmtId="0" fontId="9" fillId="0" borderId="0" xfId="0" applyFont="1"/>
    <xf numFmtId="43" fontId="6" fillId="0" borderId="0" xfId="0" applyNumberFormat="1" applyFont="1"/>
    <xf numFmtId="0" fontId="8" fillId="0" borderId="1" xfId="0" applyFont="1" applyBorder="1" applyAlignment="1">
      <alignment wrapText="1"/>
    </xf>
    <xf numFmtId="0" fontId="6" fillId="0" borderId="1" xfId="0" applyFont="1" applyBorder="1"/>
    <xf numFmtId="43" fontId="3" fillId="0" borderId="0" xfId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2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</cellXfs>
  <cellStyles count="6">
    <cellStyle name="Excel Built-in Normal" xfId="2"/>
    <cellStyle name="Обычный" xfId="0" builtinId="0"/>
    <cellStyle name="Обычный 2" xfId="3"/>
    <cellStyle name="Обычный 3" xfId="5"/>
    <cellStyle name="Финансовый" xfId="1" builtin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37" zoomScaleSheetLayoutView="100" workbookViewId="0">
      <selection activeCell="B52" sqref="B52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2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44" t="s">
        <v>11</v>
      </c>
      <c r="B1" s="44"/>
      <c r="C1" s="44"/>
      <c r="D1" s="44"/>
      <c r="E1" s="44"/>
    </row>
    <row r="2" spans="1:5" ht="29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5" t="s">
        <v>52</v>
      </c>
      <c r="B3" s="45"/>
      <c r="C3" s="45"/>
      <c r="D3" s="45"/>
      <c r="E3" s="45"/>
    </row>
    <row r="4" spans="1:5" x14ac:dyDescent="0.25">
      <c r="A4" s="27" t="s">
        <v>13</v>
      </c>
      <c r="B4" s="3"/>
      <c r="C4" s="3"/>
      <c r="D4" s="29"/>
      <c r="E4" s="28" t="s">
        <v>53</v>
      </c>
    </row>
    <row r="5" spans="1:5" x14ac:dyDescent="0.25">
      <c r="A5" s="21"/>
      <c r="B5" s="3"/>
      <c r="C5" s="3"/>
      <c r="D5" s="3"/>
      <c r="E5" s="8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7" t="s">
        <v>25</v>
      </c>
      <c r="B9" s="37"/>
      <c r="C9" s="37"/>
      <c r="D9" s="37"/>
      <c r="E9" s="37"/>
    </row>
    <row r="10" spans="1:5" ht="24.75" customHeight="1" x14ac:dyDescent="0.25">
      <c r="A10" s="48" t="s">
        <v>14</v>
      </c>
      <c r="B10" s="48"/>
      <c r="C10" s="48"/>
      <c r="D10" s="48"/>
      <c r="E10" s="48"/>
    </row>
    <row r="11" spans="1:5" ht="28.5" customHeight="1" x14ac:dyDescent="0.25">
      <c r="A11" s="37" t="s">
        <v>26</v>
      </c>
      <c r="B11" s="37"/>
      <c r="C11" s="37"/>
      <c r="D11" s="37"/>
      <c r="E11" s="37"/>
    </row>
    <row r="12" spans="1:5" x14ac:dyDescent="0.25">
      <c r="A12" s="41" t="s">
        <v>15</v>
      </c>
      <c r="B12" s="41"/>
      <c r="C12" s="41"/>
      <c r="D12" s="41"/>
      <c r="E12" s="41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41" t="s">
        <v>2</v>
      </c>
      <c r="B14" s="41"/>
      <c r="C14" s="41"/>
      <c r="D14" s="41"/>
      <c r="E14" s="41"/>
    </row>
    <row r="15" spans="1:5" x14ac:dyDescent="0.25">
      <c r="A15" s="37" t="s">
        <v>49</v>
      </c>
      <c r="B15" s="37"/>
      <c r="C15" s="37"/>
      <c r="D15" s="37"/>
      <c r="E15" s="37"/>
    </row>
    <row r="16" spans="1:5" x14ac:dyDescent="0.25">
      <c r="A16" s="41" t="s">
        <v>16</v>
      </c>
      <c r="B16" s="41"/>
      <c r="C16" s="41"/>
      <c r="D16" s="41"/>
      <c r="E16" s="41"/>
    </row>
    <row r="17" spans="1:7" ht="26.25" customHeight="1" x14ac:dyDescent="0.25">
      <c r="A17" s="37" t="s">
        <v>17</v>
      </c>
      <c r="B17" s="37"/>
      <c r="C17" s="37"/>
      <c r="D17" s="37"/>
      <c r="E17" s="37"/>
    </row>
    <row r="18" spans="1:7" ht="62.25" customHeight="1" x14ac:dyDescent="0.25">
      <c r="A18" s="37" t="s">
        <v>27</v>
      </c>
      <c r="B18" s="37"/>
      <c r="C18" s="37"/>
      <c r="D18" s="37"/>
      <c r="E18" s="37"/>
    </row>
    <row r="19" spans="1:7" ht="31.5" customHeight="1" x14ac:dyDescent="0.25">
      <c r="A19" s="42" t="s">
        <v>28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1">
        <f>4325.3+63.5</f>
        <v>4388.8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0" t="s">
        <v>8</v>
      </c>
    </row>
    <row r="22" spans="1:7" ht="38.25" x14ac:dyDescent="0.25">
      <c r="A22" s="24" t="s">
        <v>42</v>
      </c>
      <c r="B22" s="5" t="s">
        <v>40</v>
      </c>
      <c r="C22" s="2" t="s">
        <v>4</v>
      </c>
      <c r="D22" s="2">
        <v>18.239999999999998</v>
      </c>
      <c r="E22" s="11">
        <f>D22*F20*G20</f>
        <v>240155.136</v>
      </c>
      <c r="G22" s="13"/>
    </row>
    <row r="23" spans="1:7" x14ac:dyDescent="0.25">
      <c r="A23" s="4" t="s">
        <v>41</v>
      </c>
      <c r="B23" s="5" t="s">
        <v>23</v>
      </c>
      <c r="C23" s="2" t="s">
        <v>4</v>
      </c>
      <c r="D23" s="2">
        <v>6.51</v>
      </c>
      <c r="E23" s="11">
        <f>D23*F20*G20</f>
        <v>85713.263999999996</v>
      </c>
      <c r="G23" s="13"/>
    </row>
    <row r="24" spans="1:7" x14ac:dyDescent="0.25">
      <c r="A24" s="4" t="s">
        <v>48</v>
      </c>
      <c r="B24" s="5" t="s">
        <v>30</v>
      </c>
      <c r="C24" s="2" t="s">
        <v>31</v>
      </c>
      <c r="D24" s="2"/>
      <c r="E24" s="11">
        <v>0</v>
      </c>
      <c r="G24" s="13"/>
    </row>
    <row r="25" spans="1:7" x14ac:dyDescent="0.25">
      <c r="A25" s="32" t="s">
        <v>45</v>
      </c>
      <c r="B25" s="5" t="s">
        <v>30</v>
      </c>
      <c r="C25" s="2" t="s">
        <v>31</v>
      </c>
      <c r="D25" s="2"/>
      <c r="E25" s="11">
        <v>5603.1</v>
      </c>
      <c r="G25" s="13"/>
    </row>
    <row r="26" spans="1:7" x14ac:dyDescent="0.25">
      <c r="A26" s="4" t="s">
        <v>47</v>
      </c>
      <c r="B26" s="5" t="s">
        <v>30</v>
      </c>
      <c r="C26" s="2" t="s">
        <v>31</v>
      </c>
      <c r="D26" s="2"/>
      <c r="E26" s="11">
        <v>6444.88</v>
      </c>
      <c r="G26" s="13"/>
    </row>
    <row r="27" spans="1:7" x14ac:dyDescent="0.25">
      <c r="A27" s="4" t="s">
        <v>46</v>
      </c>
      <c r="B27" s="5" t="s">
        <v>30</v>
      </c>
      <c r="C27" s="2" t="s">
        <v>31</v>
      </c>
      <c r="D27" s="2"/>
      <c r="E27" s="11">
        <v>5981.45</v>
      </c>
      <c r="G27" s="13"/>
    </row>
    <row r="28" spans="1:7" x14ac:dyDescent="0.25">
      <c r="A28" s="4" t="s">
        <v>44</v>
      </c>
      <c r="B28" s="5" t="s">
        <v>30</v>
      </c>
      <c r="C28" s="2" t="s">
        <v>31</v>
      </c>
      <c r="D28" s="2"/>
      <c r="E28" s="11">
        <v>4119.55</v>
      </c>
      <c r="G28" s="13"/>
    </row>
    <row r="29" spans="1:7" x14ac:dyDescent="0.25">
      <c r="A29" s="4" t="s">
        <v>29</v>
      </c>
      <c r="B29" s="5" t="s">
        <v>30</v>
      </c>
      <c r="C29" s="2" t="s">
        <v>31</v>
      </c>
      <c r="D29" s="2"/>
      <c r="E29" s="11">
        <v>1861.38</v>
      </c>
      <c r="G29" s="13"/>
    </row>
    <row r="30" spans="1:7" s="12" customFormat="1" x14ac:dyDescent="0.25">
      <c r="A30" s="30" t="s">
        <v>54</v>
      </c>
      <c r="B30" s="31" t="s">
        <v>55</v>
      </c>
      <c r="C30" s="2" t="s">
        <v>56</v>
      </c>
      <c r="D30" s="10">
        <v>8</v>
      </c>
      <c r="E30" s="11">
        <f>D30*333.76</f>
        <v>2670.08</v>
      </c>
    </row>
    <row r="31" spans="1:7" x14ac:dyDescent="0.25">
      <c r="A31" s="4"/>
      <c r="B31" s="5"/>
      <c r="C31" s="2"/>
      <c r="D31" s="2"/>
      <c r="E31" s="11"/>
      <c r="G31" s="13"/>
    </row>
    <row r="32" spans="1:7" s="6" customFormat="1" ht="14.25" x14ac:dyDescent="0.2">
      <c r="A32" s="25" t="s">
        <v>43</v>
      </c>
      <c r="B32" s="5"/>
      <c r="C32" s="14"/>
      <c r="D32" s="14"/>
      <c r="E32" s="15">
        <f>SUM(E22:E31)</f>
        <v>352548.84</v>
      </c>
    </row>
    <row r="33" spans="1:5" s="6" customFormat="1" x14ac:dyDescent="0.2">
      <c r="A33" s="7"/>
      <c r="B33" s="16"/>
      <c r="C33" s="17"/>
      <c r="D33" s="17"/>
      <c r="E33" s="18"/>
    </row>
    <row r="34" spans="1:5" ht="30" customHeight="1" x14ac:dyDescent="0.25">
      <c r="A34" s="43" t="s">
        <v>57</v>
      </c>
      <c r="B34" s="43"/>
      <c r="C34" s="43"/>
      <c r="D34" s="43"/>
      <c r="E34" s="43"/>
    </row>
    <row r="35" spans="1:5" ht="30" customHeight="1" x14ac:dyDescent="0.25">
      <c r="A35" s="37" t="s">
        <v>21</v>
      </c>
      <c r="B35" s="37"/>
      <c r="C35" s="37"/>
      <c r="D35" s="37"/>
      <c r="E35" s="37"/>
    </row>
    <row r="36" spans="1:5" x14ac:dyDescent="0.25">
      <c r="A36" s="37" t="s">
        <v>20</v>
      </c>
      <c r="B36" s="37"/>
      <c r="C36" s="37"/>
      <c r="D36" s="37"/>
      <c r="E36" s="37"/>
    </row>
    <row r="37" spans="1:5" ht="30.75" customHeight="1" x14ac:dyDescent="0.25">
      <c r="A37" s="37" t="s">
        <v>33</v>
      </c>
      <c r="B37" s="37"/>
      <c r="C37" s="37"/>
      <c r="D37" s="37"/>
      <c r="E37" s="37"/>
    </row>
    <row r="38" spans="1:5" x14ac:dyDescent="0.25">
      <c r="A38" s="37" t="s">
        <v>18</v>
      </c>
      <c r="B38" s="37"/>
      <c r="C38" s="37"/>
      <c r="D38" s="37"/>
      <c r="E38" s="37"/>
    </row>
    <row r="39" spans="1:5" x14ac:dyDescent="0.25">
      <c r="A39" s="40" t="s">
        <v>5</v>
      </c>
      <c r="B39" s="40"/>
      <c r="C39" s="40"/>
      <c r="D39" s="40"/>
      <c r="E39" s="40"/>
    </row>
    <row r="40" spans="1:5" x14ac:dyDescent="0.25">
      <c r="A40" s="37" t="s">
        <v>18</v>
      </c>
      <c r="B40" s="37"/>
      <c r="C40" s="37"/>
      <c r="D40" s="37"/>
      <c r="E40" s="37"/>
    </row>
    <row r="41" spans="1:5" x14ac:dyDescent="0.25">
      <c r="A41" s="38" t="s">
        <v>50</v>
      </c>
      <c r="B41" s="38"/>
      <c r="C41" s="38"/>
      <c r="D41" s="38"/>
      <c r="E41" s="38"/>
    </row>
    <row r="42" spans="1:5" s="35" customFormat="1" ht="11.25" x14ac:dyDescent="0.2">
      <c r="B42" s="39" t="s">
        <v>19</v>
      </c>
      <c r="C42" s="39"/>
      <c r="D42" s="39"/>
      <c r="E42" s="36" t="s">
        <v>6</v>
      </c>
    </row>
    <row r="43" spans="1:5" x14ac:dyDescent="0.25">
      <c r="A43" s="21"/>
      <c r="B43" s="21"/>
      <c r="C43" s="21"/>
      <c r="D43" s="21"/>
      <c r="E43" s="9"/>
    </row>
    <row r="44" spans="1:5" x14ac:dyDescent="0.25">
      <c r="A44" s="38" t="s">
        <v>32</v>
      </c>
      <c r="B44" s="38"/>
      <c r="C44" s="38"/>
      <c r="D44" s="38"/>
      <c r="E44" s="38"/>
    </row>
    <row r="45" spans="1:5" s="35" customFormat="1" ht="11.25" x14ac:dyDescent="0.2">
      <c r="B45" s="39" t="s">
        <v>19</v>
      </c>
      <c r="C45" s="39"/>
      <c r="D45" s="39"/>
      <c r="E45" s="36" t="s">
        <v>6</v>
      </c>
    </row>
    <row r="47" spans="1:5" x14ac:dyDescent="0.25">
      <c r="A47" s="33" t="s">
        <v>51</v>
      </c>
    </row>
    <row r="48" spans="1:5" x14ac:dyDescent="0.25">
      <c r="A48" s="6" t="s">
        <v>34</v>
      </c>
      <c r="E48" s="1"/>
    </row>
    <row r="49" spans="1:7" x14ac:dyDescent="0.25">
      <c r="A49" s="6" t="s">
        <v>38</v>
      </c>
      <c r="B49" s="19">
        <v>98686.76</v>
      </c>
      <c r="E49" s="1"/>
    </row>
    <row r="50" spans="1:7" x14ac:dyDescent="0.25">
      <c r="A50" s="34" t="s">
        <v>58</v>
      </c>
      <c r="B50" s="20"/>
      <c r="E50" s="1"/>
    </row>
    <row r="51" spans="1:7" x14ac:dyDescent="0.25">
      <c r="A51" s="1" t="s">
        <v>36</v>
      </c>
      <c r="B51" s="20">
        <v>370646.04</v>
      </c>
      <c r="E51" s="1"/>
      <c r="G51" s="13"/>
    </row>
    <row r="52" spans="1:7" x14ac:dyDescent="0.25">
      <c r="A52" s="1" t="s">
        <v>39</v>
      </c>
      <c r="B52" s="26">
        <v>3625.41</v>
      </c>
      <c r="E52" s="1"/>
    </row>
    <row r="53" spans="1:7" ht="30" x14ac:dyDescent="0.25">
      <c r="A53" s="34" t="s">
        <v>37</v>
      </c>
      <c r="B53" s="20">
        <f>E32</f>
        <v>352548.84</v>
      </c>
      <c r="E53" s="1"/>
    </row>
    <row r="54" spans="1:7" x14ac:dyDescent="0.25">
      <c r="A54" s="22" t="s">
        <v>35</v>
      </c>
      <c r="B54" s="23">
        <f>B49+B51+B52-B53</f>
        <v>120409.36999999994</v>
      </c>
    </row>
    <row r="56" spans="1:7" x14ac:dyDescent="0.25">
      <c r="B56" s="1">
        <v>98686.76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40:E40"/>
    <mergeCell ref="A41:E41"/>
    <mergeCell ref="B42:D42"/>
    <mergeCell ref="A44:E44"/>
    <mergeCell ref="B45:D4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2025-05-12T07:31:24Z</dcterms:modified>
</cp:coreProperties>
</file>